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стр.1" sheetId="1" r:id="rId1"/>
  </sheets>
  <externalReferences>
    <externalReference r:id="rId4"/>
    <externalReference r:id="rId5"/>
    <externalReference r:id="rId6"/>
  </externalReferences>
  <definedNames>
    <definedName name="_xlnm.Print_Area" localSheetId="0">'стр.1'!$A$1:$DD$34</definedName>
  </definedNames>
  <calcPr fullCalcOnLoad="1"/>
</workbook>
</file>

<file path=xl/sharedStrings.xml><?xml version="1.0" encoding="utf-8"?>
<sst xmlns="http://schemas.openxmlformats.org/spreadsheetml/2006/main" count="52" uniqueCount="33">
  <si>
    <t>Единица измерения</t>
  </si>
  <si>
    <t>Прибыль (убыток) до налогообложения</t>
  </si>
  <si>
    <t>Чистая прибыль (убыток)</t>
  </si>
  <si>
    <t>Форма № 2-а</t>
  </si>
  <si>
    <t>Форма раскрытия информации об основных показателях финансово-</t>
  </si>
  <si>
    <t>хозяйственной деятельности, в отношении которой осуществляется</t>
  </si>
  <si>
    <t>регулирование в соответствии с Федеральным законом</t>
  </si>
  <si>
    <t>"О естественных монополиях", включая структуру основных</t>
  </si>
  <si>
    <t>производственных затрат на выполнение регулируемых работ</t>
  </si>
  <si>
    <t>(оказание услуг)</t>
  </si>
  <si>
    <t>(наименование субъекта естественной монополии)</t>
  </si>
  <si>
    <t>Наименование показателей финансово-хозяйственной деятельности субъекта естественной монополии
в сфере железнодорожных перевозок</t>
  </si>
  <si>
    <t>Доходы всего по основным видам деятельности:</t>
  </si>
  <si>
    <t>(млн. руб.)</t>
  </si>
  <si>
    <t>в том числе расходы по регулируемым видам деятельности</t>
  </si>
  <si>
    <t>- расходы на оплату труда</t>
  </si>
  <si>
    <t>- отчисления на социальные нужды</t>
  </si>
  <si>
    <t>- материалы</t>
  </si>
  <si>
    <t>- топливо</t>
  </si>
  <si>
    <t>- электроэнергия</t>
  </si>
  <si>
    <t>- прочие материальные затраты</t>
  </si>
  <si>
    <t>- амортизация</t>
  </si>
  <si>
    <t>Результат от прочих доходов и расходов</t>
  </si>
  <si>
    <t>Налог на прибыль и иные аналогичные обязательства</t>
  </si>
  <si>
    <t>Расходы, всего:</t>
  </si>
  <si>
    <t>- прочие</t>
  </si>
  <si>
    <t>в том числе прибыль (убыток) по регулируемым видам деятельности</t>
  </si>
  <si>
    <t>Прочие доходы, всего:</t>
  </si>
  <si>
    <t>Прочие расходы, всего:</t>
  </si>
  <si>
    <t>в том числе доходы по регулируемым видам 
деятельности</t>
  </si>
  <si>
    <t>Прибыль (убыток) всего по основным видам 
деятельности:</t>
  </si>
  <si>
    <t>АО "Экспресс-пригород"</t>
  </si>
  <si>
    <t>2023 год (отчет)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</si>
</sst>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</numFmts>
  <fonts count="40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1" fontId="4" fillId="0" borderId="0" xfId="0" applyNumberFormat="1" applyFont="1" applyAlignment="1">
      <alignment horizontal="left" vertical="top"/>
    </xf>
    <xf numFmtId="1" fontId="4" fillId="0" borderId="11" xfId="0" applyNumberFormat="1" applyFont="1" applyFill="1" applyBorder="1" applyAlignment="1">
      <alignment horizontal="center" vertical="top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/>
    </xf>
    <xf numFmtId="0" fontId="2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left" vertical="top" wrapText="1" indent="2"/>
    </xf>
    <xf numFmtId="49" fontId="4" fillId="0" borderId="13" xfId="0" applyNumberFormat="1" applyFont="1" applyBorder="1" applyAlignment="1">
      <alignment horizontal="left" vertical="top" wrapText="1" indent="2"/>
    </xf>
    <xf numFmtId="0" fontId="3" fillId="0" borderId="0" xfId="0" applyFont="1" applyAlignment="1">
      <alignment horizontal="center"/>
    </xf>
    <xf numFmtId="172" fontId="4" fillId="0" borderId="11" xfId="0" applyNumberFormat="1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dc-02\Shared_Data\PEO\&#1041;&#1070;&#1044;&#1046;&#1045;&#1058;&#1067;\&#1041;&#1070;&#1044;&#1046;&#1045;&#1058;%202023\&#1048;&#1057;&#1055;&#1054;&#1051;&#1053;&#1045;&#1053;&#1048;&#1045;%20&#1041;&#1070;&#1044;&#1046;&#1045;&#1058;&#1040;\&#1054;&#1048;&#1041;\4%20&#1050;&#1042;&#1040;&#1056;&#1058;&#1040;&#1051;\&#1054;&#1048;&#1041;_&#1069;&#1082;&#1089;&#1087;&#1088;&#1077;&#1089;&#1089;-&#1087;&#1088;&#1080;&#1075;&#1086;&#1088;&#1086;&#1076;_2023_4_v2%20&#1074;&#1099;&#1075;&#1088;&#1091;&#1079;&#1082;&#1072;.xlsb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dc-02\Shared_Data\PEO\&#1059;&#1055;&#1056;&#1040;&#1042;&#1051;&#1045;&#1053;&#1063;&#1045;&#1057;&#1050;&#1048;&#1049;%20&#1059;&#1063;&#1045;&#1058;\&#1059;&#1055;&#1056;&#1040;&#1042;&#1051;&#1045;&#1053;&#1063;&#1045;&#1057;&#1050;&#1048;&#1049;%20&#1059;&#1063;&#1045;&#1058;%202023\&#1056;&#1040;&#1057;&#1064;&#1048;&#1060;&#1056;&#1054;&#1042;&#1050;&#1040;%20&#1041;&#1040;&#1051;&#1040;&#1053;&#1057;&#1040;%202023\12%20&#1084;&#1077;&#1089;%202023\&#1056;&#1040;&#1057;&#1064;&#1048;&#1060;&#1056;&#1054;&#1042;&#1050;&#1040;%20&#1041;&#1040;&#1051;&#1040;&#1053;&#1057;&#1040;%2012&#1084;&#1077;&#1089;.2023%20&#1043;&#1054;&#1044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dc-02\Shared_Data\PEO\&#1059;&#1055;&#1056;&#1040;&#1042;&#1051;&#1045;&#1053;&#1063;&#1045;&#1057;&#1050;&#1048;&#1049;%20&#1059;&#1063;&#1045;&#1058;\&#1059;&#1055;&#1056;&#1040;&#1042;&#1051;&#1045;&#1053;&#1063;&#1045;&#1057;&#1050;&#1048;&#1049;%20&#1059;&#1063;&#1045;&#1058;%202023\&#1087;&#1072;&#1088;&#1072;&#1084;&#1060;&#1040;&#1050;&#1058;%20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или"/>
      <sheetName val="Plan_bex"/>
      <sheetName val="Plan"/>
      <sheetName val="Frmls"/>
      <sheetName val="Bunc"/>
      <sheetName val="BpX"/>
      <sheetName val="Send_data"/>
      <sheetName val="Tech"/>
      <sheetName val="BExRepositorySheet"/>
      <sheetName val="Содержание"/>
      <sheetName val="Контроль"/>
      <sheetName val="БюджПок"/>
      <sheetName val="Продажи"/>
      <sheetName val="Дни"/>
      <sheetName val="Производство"/>
      <sheetName val="Трудовые ресурсы"/>
      <sheetName val="Затраты"/>
      <sheetName val="КВ"/>
      <sheetName val="Запасы"/>
      <sheetName val="ОС_НМА_ДВ"/>
      <sheetName val="ДЗиАП"/>
      <sheetName val="РДЗ"/>
      <sheetName val="КЗиАВ"/>
      <sheetName val="РКЗ"/>
      <sheetName val="ДолгАренда"/>
      <sheetName val="Налоги"/>
      <sheetName val="НП"/>
      <sheetName val="ОНА,_ОНО"/>
      <sheetName val="НДС"/>
      <sheetName val="РБП_ДБП"/>
      <sheetName val="ПАО_ПКО"/>
      <sheetName val="ФВ"/>
      <sheetName val="Проц_уп"/>
      <sheetName val="БФ"/>
      <sheetName val="Акционеры"/>
      <sheetName val="Резервы"/>
      <sheetName val="ТВ"/>
      <sheetName val="Оц_обязательства"/>
      <sheetName val="БДК"/>
      <sheetName val="ПД"/>
      <sheetName val="ПР"/>
      <sheetName val="БДР"/>
      <sheetName val="Р_БДР"/>
      <sheetName val="БДДС"/>
      <sheetName val="БН"/>
      <sheetName val="Баланс"/>
      <sheetName val="26_44_ФП"/>
      <sheetName val="ФП"/>
    </sheetNames>
    <sheetDataSet>
      <sheetData sheetId="16">
        <row r="16">
          <cell r="S16">
            <v>405.892923</v>
          </cell>
        </row>
        <row r="27">
          <cell r="S27">
            <v>113.104993</v>
          </cell>
        </row>
        <row r="29">
          <cell r="S29">
            <v>19.859192</v>
          </cell>
        </row>
        <row r="30">
          <cell r="S30">
            <v>1.431644</v>
          </cell>
        </row>
        <row r="32">
          <cell r="S32">
            <v>7.727295</v>
          </cell>
        </row>
        <row r="34">
          <cell r="S34">
            <v>96.204774</v>
          </cell>
        </row>
        <row r="51">
          <cell r="S51">
            <v>92.809221</v>
          </cell>
        </row>
        <row r="57">
          <cell r="S57">
            <v>1385.530221</v>
          </cell>
        </row>
      </sheetData>
      <sheetData sheetId="41">
        <row r="264">
          <cell r="S26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ериод"/>
      <sheetName val="стр.21100"/>
      <sheetName val="стр.23200"/>
      <sheetName val="1с ПР"/>
      <sheetName val="стр.23500"/>
      <sheetName val="1с 20 пригород"/>
      <sheetName val="стр.21200 приг"/>
      <sheetName val="стр.22100 коммерР"/>
      <sheetName val="1с 20 ПВД"/>
      <sheetName val="1с 26"/>
      <sheetName val="стр.21200"/>
      <sheetName val="стр.22200"/>
      <sheetName val="стр.23300"/>
      <sheetName val="Итого финрез"/>
      <sheetName val="Итого финрез (2)"/>
      <sheetName val="1с"/>
    </sheetNames>
    <sheetDataSet>
      <sheetData sheetId="13">
        <row r="7">
          <cell r="C7">
            <v>2324950.1304199994</v>
          </cell>
          <cell r="D7">
            <v>2150872.6952499994</v>
          </cell>
        </row>
        <row r="8">
          <cell r="C8">
            <v>2113852.798887353</v>
          </cell>
        </row>
        <row r="10">
          <cell r="C10">
            <v>22227.292320000004</v>
          </cell>
        </row>
        <row r="11">
          <cell r="C11">
            <v>147535.23771072726</v>
          </cell>
        </row>
        <row r="13">
          <cell r="C13">
            <v>6850.38231</v>
          </cell>
        </row>
        <row r="14">
          <cell r="C14">
            <v>54.82942</v>
          </cell>
        </row>
        <row r="15">
          <cell r="C15">
            <v>7260.748160000003</v>
          </cell>
        </row>
        <row r="16">
          <cell r="C16">
            <v>37404.183869600005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ефлятор"/>
      <sheetName val="бюдОбъемы23"/>
      <sheetName val="объемыФАКТ23"/>
      <sheetName val="Предъявленные22"/>
      <sheetName val="Предъявленные23"/>
      <sheetName val="ПредъявленныеФАКТ23"/>
      <sheetName val="Субаренда_факт"/>
      <sheetName val="субар_бух"/>
      <sheetName val="ТОиТР"/>
      <sheetName val="доп.форма3"/>
      <sheetName val="Субаренда"/>
      <sheetName val="предьявлДляБЮД"/>
      <sheetName val="соб_приг"/>
      <sheetName val="соб_пвд"/>
      <sheetName val="соб_рестор"/>
      <sheetName val="26-91сч"/>
      <sheetName val="пояснОбъем"/>
      <sheetName val="общий отчет"/>
      <sheetName val="письмо"/>
      <sheetName val="отчГД12м"/>
      <sheetName val="доход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34"/>
  <sheetViews>
    <sheetView tabSelected="1" view="pageBreakPreview" zoomScale="120" zoomScaleSheetLayoutView="120" zoomScalePageLayoutView="0" workbookViewId="0" topLeftCell="A13">
      <selection activeCell="EQ24" sqref="EQ24"/>
    </sheetView>
  </sheetViews>
  <sheetFormatPr defaultColWidth="0.875" defaultRowHeight="12.75"/>
  <cols>
    <col min="1" max="111" width="0.875" style="1" customWidth="1"/>
    <col min="112" max="112" width="4.25390625" style="1" bestFit="1" customWidth="1"/>
    <col min="113" max="16384" width="0.875" style="1" customWidth="1"/>
  </cols>
  <sheetData>
    <row r="1" s="4" customFormat="1" ht="15.75">
      <c r="DD1" s="5" t="s">
        <v>3</v>
      </c>
    </row>
    <row r="3" spans="1:108" s="2" customFormat="1" ht="16.5">
      <c r="A3" s="19" t="s">
        <v>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</row>
    <row r="4" spans="1:108" s="2" customFormat="1" ht="16.5">
      <c r="A4" s="19" t="s">
        <v>5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</row>
    <row r="5" spans="1:108" s="2" customFormat="1" ht="16.5">
      <c r="A5" s="19" t="s">
        <v>6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</row>
    <row r="6" spans="1:108" s="2" customFormat="1" ht="16.5">
      <c r="A6" s="19" t="s">
        <v>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</row>
    <row r="7" spans="1:108" s="2" customFormat="1" ht="16.5">
      <c r="A7" s="19" t="s">
        <v>8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</row>
    <row r="8" spans="1:108" s="2" customFormat="1" ht="16.5">
      <c r="A8" s="19" t="s">
        <v>9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</row>
    <row r="9" spans="1:108" s="2" customFormat="1" ht="16.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</row>
    <row r="10" spans="13:96" s="4" customFormat="1" ht="15.75">
      <c r="M10" s="15" t="s">
        <v>31</v>
      </c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</row>
    <row r="11" spans="13:96" s="9" customFormat="1" ht="12.75">
      <c r="M11" s="16" t="s">
        <v>10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</row>
    <row r="14" spans="1:108" s="6" customFormat="1" ht="49.5" customHeight="1">
      <c r="A14" s="23" t="s">
        <v>11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5"/>
      <c r="BO14" s="22" t="s">
        <v>0</v>
      </c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1" t="s">
        <v>32</v>
      </c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</row>
    <row r="15" spans="1:108" s="8" customFormat="1" ht="15.75">
      <c r="A15" s="7"/>
      <c r="B15" s="12" t="s">
        <v>12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3"/>
      <c r="BO15" s="14" t="s">
        <v>13</v>
      </c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1">
        <f>'[2]Итого финрез'!$C$7/1000</f>
        <v>2324.9501304199994</v>
      </c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</row>
    <row r="16" spans="1:108" s="8" customFormat="1" ht="31.5" customHeight="1">
      <c r="A16" s="7"/>
      <c r="B16" s="12" t="s">
        <v>29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3"/>
      <c r="BO16" s="14" t="s">
        <v>13</v>
      </c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1">
        <f>'[2]Итого финрез'!$D$7/1000</f>
        <v>2150.872695249999</v>
      </c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</row>
    <row r="17" spans="1:112" s="8" customFormat="1" ht="15.75">
      <c r="A17" s="7"/>
      <c r="B17" s="12" t="s">
        <v>24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3"/>
      <c r="BO17" s="14" t="s">
        <v>13</v>
      </c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1">
        <f>('[2]Итого финрез'!$C$8+'[2]Итого финрез'!$C$10+'[2]Итого финрез'!$C$11)/1000</f>
        <v>2283.61532891808</v>
      </c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H17" s="10"/>
    </row>
    <row r="18" spans="1:108" s="8" customFormat="1" ht="15.75">
      <c r="A18" s="7"/>
      <c r="B18" s="12" t="s">
        <v>14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3"/>
      <c r="BO18" s="14" t="s">
        <v>13</v>
      </c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1">
        <f>SUM(CH19:DD26)</f>
        <v>2122.5602630000003</v>
      </c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</row>
    <row r="19" spans="1:108" s="8" customFormat="1" ht="15.75">
      <c r="A19" s="7"/>
      <c r="B19" s="17" t="s">
        <v>15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8"/>
      <c r="BO19" s="14" t="s">
        <v>13</v>
      </c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1">
        <f>'[1]Затраты'!$S$16</f>
        <v>405.892923</v>
      </c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</row>
    <row r="20" spans="1:108" s="8" customFormat="1" ht="15.75">
      <c r="A20" s="7"/>
      <c r="B20" s="17" t="s">
        <v>16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8"/>
      <c r="BO20" s="14" t="s">
        <v>13</v>
      </c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1">
        <f>'[1]Затраты'!$S$27</f>
        <v>113.104993</v>
      </c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</row>
    <row r="21" spans="1:108" s="8" customFormat="1" ht="15.75">
      <c r="A21" s="7"/>
      <c r="B21" s="17" t="s">
        <v>17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8"/>
      <c r="BO21" s="14" t="s">
        <v>13</v>
      </c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1">
        <f>'[1]Затраты'!$S$29</f>
        <v>19.859192</v>
      </c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</row>
    <row r="22" spans="1:108" s="8" customFormat="1" ht="15" customHeight="1">
      <c r="A22" s="7"/>
      <c r="B22" s="17" t="s">
        <v>18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8"/>
      <c r="BO22" s="14" t="s">
        <v>13</v>
      </c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1">
        <f>'[1]Затраты'!$S$30</f>
        <v>1.431644</v>
      </c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</row>
    <row r="23" spans="1:108" s="8" customFormat="1" ht="15" customHeight="1">
      <c r="A23" s="7"/>
      <c r="B23" s="17" t="s">
        <v>19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8"/>
      <c r="BO23" s="14" t="s">
        <v>13</v>
      </c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1">
        <f>'[1]Затраты'!$S$32</f>
        <v>7.727295</v>
      </c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</row>
    <row r="24" spans="1:108" s="8" customFormat="1" ht="15.75">
      <c r="A24" s="7"/>
      <c r="B24" s="17" t="s">
        <v>20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8"/>
      <c r="BO24" s="14" t="s">
        <v>13</v>
      </c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1">
        <f>'[1]Затраты'!$S$34</f>
        <v>96.204774</v>
      </c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</row>
    <row r="25" spans="1:108" s="8" customFormat="1" ht="15.75">
      <c r="A25" s="7"/>
      <c r="B25" s="17" t="s">
        <v>21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8"/>
      <c r="BO25" s="14" t="s">
        <v>13</v>
      </c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1">
        <f>'[1]Затраты'!$S$51</f>
        <v>92.809221</v>
      </c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</row>
    <row r="26" spans="1:108" s="8" customFormat="1" ht="15.75">
      <c r="A26" s="7"/>
      <c r="B26" s="17" t="s">
        <v>25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8"/>
      <c r="BO26" s="14" t="s">
        <v>13</v>
      </c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1">
        <f>'[1]Затраты'!$S$57</f>
        <v>1385.530221</v>
      </c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</row>
    <row r="27" spans="1:108" s="8" customFormat="1" ht="31.5" customHeight="1">
      <c r="A27" s="7"/>
      <c r="B27" s="12" t="s">
        <v>30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3"/>
      <c r="BO27" s="14" t="s">
        <v>13</v>
      </c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1">
        <f>CH15-CH17</f>
        <v>41.33480150191917</v>
      </c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</row>
    <row r="28" spans="1:108" s="8" customFormat="1" ht="31.5" customHeight="1">
      <c r="A28" s="7"/>
      <c r="B28" s="12" t="s">
        <v>26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3"/>
      <c r="BO28" s="14" t="s">
        <v>13</v>
      </c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1">
        <f>CH16-CH18</f>
        <v>28.312432249998892</v>
      </c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</row>
    <row r="29" spans="1:108" s="8" customFormat="1" ht="15.75">
      <c r="A29" s="7"/>
      <c r="B29" s="12" t="s">
        <v>27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3"/>
      <c r="BO29" s="14" t="s">
        <v>13</v>
      </c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1">
        <f>('[2]Итого финрез'!$C$13+'[2]Итого финрез'!$C$15)/1000</f>
        <v>14.111130470000004</v>
      </c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</row>
    <row r="30" spans="1:108" s="8" customFormat="1" ht="15.75">
      <c r="A30" s="7"/>
      <c r="B30" s="12" t="s">
        <v>28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3"/>
      <c r="BO30" s="14" t="s">
        <v>13</v>
      </c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1">
        <f>('[2]Итого финрез'!$C$14+'[2]Итого финрез'!$C$16)/1000</f>
        <v>37.45901328960001</v>
      </c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</row>
    <row r="31" spans="1:108" s="8" customFormat="1" ht="15.75">
      <c r="A31" s="7"/>
      <c r="B31" s="12" t="s">
        <v>22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3"/>
      <c r="BO31" s="14" t="s">
        <v>13</v>
      </c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1">
        <f>CH29-CH30</f>
        <v>-23.347882819600002</v>
      </c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</row>
    <row r="32" spans="1:108" s="8" customFormat="1" ht="15.75">
      <c r="A32" s="7"/>
      <c r="B32" s="12" t="s">
        <v>1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3"/>
      <c r="BO32" s="14" t="s">
        <v>13</v>
      </c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20">
        <f>CH27+CH31</f>
        <v>17.98691868231917</v>
      </c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</row>
    <row r="33" spans="1:108" s="8" customFormat="1" ht="15.75">
      <c r="A33" s="7"/>
      <c r="B33" s="12" t="s">
        <v>23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3"/>
      <c r="BO33" s="14" t="s">
        <v>13</v>
      </c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1">
        <f>'[1]БДР'!$S$264</f>
        <v>0</v>
      </c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</row>
    <row r="34" spans="1:108" s="8" customFormat="1" ht="15.75">
      <c r="A34" s="7"/>
      <c r="B34" s="12" t="s">
        <v>2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3"/>
      <c r="BO34" s="14" t="s">
        <v>13</v>
      </c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20">
        <f>CH32-CH33</f>
        <v>17.98691868231917</v>
      </c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</row>
  </sheetData>
  <sheetProtection/>
  <mergeCells count="71">
    <mergeCell ref="A3:DD3"/>
    <mergeCell ref="A4:DD4"/>
    <mergeCell ref="A5:DD5"/>
    <mergeCell ref="CH18:DD18"/>
    <mergeCell ref="BO18:CG18"/>
    <mergeCell ref="B18:BN18"/>
    <mergeCell ref="CH14:DD14"/>
    <mergeCell ref="BO14:CG14"/>
    <mergeCell ref="A14:BN14"/>
    <mergeCell ref="CH15:DD15"/>
    <mergeCell ref="CH24:DD24"/>
    <mergeCell ref="BO24:CG24"/>
    <mergeCell ref="B24:BN24"/>
    <mergeCell ref="CH22:DD22"/>
    <mergeCell ref="B23:BN23"/>
    <mergeCell ref="BO23:CG23"/>
    <mergeCell ref="CH23:DD23"/>
    <mergeCell ref="B22:BN22"/>
    <mergeCell ref="B25:BN25"/>
    <mergeCell ref="BO25:CG25"/>
    <mergeCell ref="CH25:DD25"/>
    <mergeCell ref="CH27:DD27"/>
    <mergeCell ref="BO27:CG27"/>
    <mergeCell ref="B27:BN27"/>
    <mergeCell ref="B26:BN26"/>
    <mergeCell ref="BO26:CG26"/>
    <mergeCell ref="CH26:DD26"/>
    <mergeCell ref="CH34:DD34"/>
    <mergeCell ref="BO34:CG34"/>
    <mergeCell ref="B34:BN34"/>
    <mergeCell ref="CH31:DD31"/>
    <mergeCell ref="BO31:CG31"/>
    <mergeCell ref="B31:BN31"/>
    <mergeCell ref="CH32:DD32"/>
    <mergeCell ref="BO32:CG32"/>
    <mergeCell ref="B32:BN32"/>
    <mergeCell ref="CH33:DD33"/>
    <mergeCell ref="BO33:CG33"/>
    <mergeCell ref="B33:BN33"/>
    <mergeCell ref="CH29:DD29"/>
    <mergeCell ref="BO29:CG29"/>
    <mergeCell ref="B29:BN29"/>
    <mergeCell ref="CH30:DD30"/>
    <mergeCell ref="BO30:CG30"/>
    <mergeCell ref="B30:BN30"/>
    <mergeCell ref="CH28:DD28"/>
    <mergeCell ref="BO28:CG28"/>
    <mergeCell ref="A6:DD6"/>
    <mergeCell ref="A7:DD7"/>
    <mergeCell ref="A8:DD8"/>
    <mergeCell ref="B21:BN21"/>
    <mergeCell ref="BO21:CG21"/>
    <mergeCell ref="CH21:DD21"/>
    <mergeCell ref="BO15:CG15"/>
    <mergeCell ref="B28:BN28"/>
    <mergeCell ref="B15:BN15"/>
    <mergeCell ref="CH16:DD16"/>
    <mergeCell ref="BO16:CG16"/>
    <mergeCell ref="M10:CR10"/>
    <mergeCell ref="M11:CR11"/>
    <mergeCell ref="BO22:CG22"/>
    <mergeCell ref="BO19:CG19"/>
    <mergeCell ref="B19:BN19"/>
    <mergeCell ref="B20:BN20"/>
    <mergeCell ref="BO20:CG20"/>
    <mergeCell ref="CH20:DD20"/>
    <mergeCell ref="B16:BN16"/>
    <mergeCell ref="CH17:DD17"/>
    <mergeCell ref="BO17:CG17"/>
    <mergeCell ref="B17:BN17"/>
    <mergeCell ref="CH19:DD19"/>
  </mergeCells>
  <printOptions/>
  <pageMargins left="0.7874015748031497" right="0.31496062992125984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2012-06-26T09:35:03Z</cp:lastPrinted>
  <dcterms:created xsi:type="dcterms:W3CDTF">2011-01-11T10:25:48Z</dcterms:created>
  <dcterms:modified xsi:type="dcterms:W3CDTF">2024-04-19T02:42:09Z</dcterms:modified>
  <cp:category/>
  <cp:version/>
  <cp:contentType/>
  <cp:contentStatus/>
</cp:coreProperties>
</file>